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Morley\Desktop\DRMFILES\SPEB\"/>
    </mc:Choice>
  </mc:AlternateContent>
  <xr:revisionPtr revIDLastSave="0" documentId="13_ncr:1_{806F58B3-06E6-41D3-AE09-66B0C9456C4E}" xr6:coauthVersionLast="40" xr6:coauthVersionMax="40" xr10:uidLastSave="{00000000-0000-0000-0000-000000000000}"/>
  <bookViews>
    <workbookView xWindow="390" yWindow="375" windowWidth="14535" windowHeight="101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  <c r="I41" i="1"/>
  <c r="I18" i="1"/>
  <c r="H41" i="1" l="1"/>
  <c r="H18" i="1"/>
  <c r="H45" i="1" l="1"/>
  <c r="G18" i="1"/>
  <c r="G41" i="1" l="1"/>
  <c r="G47" i="1" s="1"/>
  <c r="G45" i="1" l="1"/>
  <c r="F18" i="1" l="1"/>
  <c r="F41" i="1" l="1"/>
  <c r="F45" i="1" s="1"/>
  <c r="D18" i="1" l="1"/>
  <c r="D41" i="1"/>
  <c r="E41" i="1"/>
  <c r="E18" i="1"/>
  <c r="E45" i="1" s="1"/>
  <c r="D45" i="1" l="1"/>
</calcChain>
</file>

<file path=xl/sharedStrings.xml><?xml version="1.0" encoding="utf-8"?>
<sst xmlns="http://schemas.openxmlformats.org/spreadsheetml/2006/main" count="68" uniqueCount="44">
  <si>
    <t>Income</t>
  </si>
  <si>
    <t>Dues</t>
  </si>
  <si>
    <t>Expenses</t>
  </si>
  <si>
    <t>Meeting place</t>
  </si>
  <si>
    <t>Coaching</t>
  </si>
  <si>
    <t>Office supplies</t>
  </si>
  <si>
    <t>Program expense</t>
  </si>
  <si>
    <t>Insurance</t>
  </si>
  <si>
    <t>Youth In Harmony</t>
  </si>
  <si>
    <t>Chapter development</t>
  </si>
  <si>
    <t>Total Income</t>
  </si>
  <si>
    <t>Total Expenses</t>
  </si>
  <si>
    <t>Profit</t>
  </si>
  <si>
    <t>Performance fees</t>
  </si>
  <si>
    <t>Director dues</t>
  </si>
  <si>
    <t xml:space="preserve"> </t>
  </si>
  <si>
    <t>Valentine profit</t>
  </si>
  <si>
    <t>Riser rental profit</t>
  </si>
  <si>
    <t>Cabaret profit</t>
  </si>
  <si>
    <t>Leadership academy</t>
  </si>
  <si>
    <t>Music &amp; learning tracks</t>
  </si>
  <si>
    <t>Other director exp</t>
  </si>
  <si>
    <t>Actual</t>
  </si>
  <si>
    <t>income less M9 rental</t>
  </si>
  <si>
    <t>Yearly ASCAP fee</t>
  </si>
  <si>
    <t>Uniform expenses</t>
  </si>
  <si>
    <t>Budget</t>
  </si>
  <si>
    <t>Public relations/ MKT</t>
  </si>
  <si>
    <t>Charitable - Benevity</t>
  </si>
  <si>
    <t>Charitable - Harmony Foundation</t>
  </si>
  <si>
    <t>Charitable - total</t>
  </si>
  <si>
    <t>Risers</t>
  </si>
  <si>
    <t>Charitable - Youth</t>
  </si>
  <si>
    <t>Profit without risers</t>
  </si>
  <si>
    <t>Installation dinner/Social</t>
  </si>
  <si>
    <t>2019 Palo Alto - Mountain View Chapter Actual versus budget draft</t>
  </si>
  <si>
    <t>Draft</t>
  </si>
  <si>
    <t>Show profit up to 2017</t>
  </si>
  <si>
    <t>Show profit 2018 plus</t>
  </si>
  <si>
    <t>Charitable - community/chapt</t>
  </si>
  <si>
    <t>Dir fees for rehearsals</t>
  </si>
  <si>
    <t>Dir fees for shows/performances</t>
  </si>
  <si>
    <t>Dir fee for Sat workshops</t>
  </si>
  <si>
    <t>Hall rental for Sat rehearsals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</si>
</sst>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  <xf numFmtId="6" fontId="0" fillId="0" borderId="0" xfId="0" applyNumberFormat="1"/>
    <xf numFmtId="0" fontId="1" fillId="0" borderId="0" xfId="0" applyFont="1"/>
    <xf numFmtId="6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I45" sqref="I45"/>
    </sheetView>
  </sheetViews>
  <sheetFormatPr defaultRowHeight="15.75" x14ac:dyDescent="0.25"/>
  <cols>
    <col min="1" max="1" width="2.375" customWidth="1"/>
    <col min="2" max="2" width="21.875" customWidth="1"/>
    <col min="3" max="3" width="9.375" customWidth="1"/>
    <col min="4" max="4" width="9.625" customWidth="1"/>
    <col min="5" max="5" width="9.125" customWidth="1"/>
    <col min="6" max="6" width="9.75" customWidth="1"/>
    <col min="7" max="9" width="9.375" customWidth="1"/>
    <col min="10" max="10" width="20.5" customWidth="1"/>
  </cols>
  <sheetData>
    <row r="1" spans="1:11" x14ac:dyDescent="0.25">
      <c r="A1" s="7" t="s">
        <v>35</v>
      </c>
      <c r="H1" s="9" t="s">
        <v>36</v>
      </c>
      <c r="I1" s="9"/>
    </row>
    <row r="2" spans="1:11" x14ac:dyDescent="0.25">
      <c r="C2">
        <v>2014</v>
      </c>
      <c r="D2">
        <v>2015</v>
      </c>
      <c r="E2">
        <v>2016</v>
      </c>
      <c r="F2" s="7">
        <v>2017</v>
      </c>
      <c r="G2" s="7">
        <v>2018</v>
      </c>
      <c r="H2" s="1">
        <v>2019</v>
      </c>
      <c r="I2" s="1">
        <v>2019</v>
      </c>
      <c r="J2" s="2"/>
    </row>
    <row r="3" spans="1:11" x14ac:dyDescent="0.25">
      <c r="C3" s="2" t="s">
        <v>22</v>
      </c>
      <c r="D3" s="2" t="s">
        <v>22</v>
      </c>
      <c r="E3" s="2" t="s">
        <v>22</v>
      </c>
      <c r="F3" s="11" t="s">
        <v>22</v>
      </c>
      <c r="G3" s="11" t="s">
        <v>22</v>
      </c>
      <c r="H3" s="9" t="s">
        <v>26</v>
      </c>
      <c r="I3" s="9" t="s">
        <v>22</v>
      </c>
      <c r="J3" s="2"/>
    </row>
    <row r="4" spans="1:11" x14ac:dyDescent="0.25">
      <c r="A4" s="1" t="s">
        <v>0</v>
      </c>
      <c r="F4" s="9"/>
      <c r="G4" s="9"/>
      <c r="H4" s="9"/>
      <c r="I4" s="9"/>
      <c r="J4" s="2"/>
    </row>
    <row r="5" spans="1:11" x14ac:dyDescent="0.25">
      <c r="B5" t="s">
        <v>1</v>
      </c>
      <c r="C5">
        <v>1775</v>
      </c>
      <c r="D5">
        <v>1645</v>
      </c>
      <c r="E5">
        <v>1873</v>
      </c>
      <c r="F5">
        <v>2296</v>
      </c>
      <c r="G5">
        <v>2124</v>
      </c>
      <c r="H5">
        <v>2200</v>
      </c>
      <c r="J5" s="4"/>
      <c r="K5" s="7" t="s">
        <v>15</v>
      </c>
    </row>
    <row r="6" spans="1:11" x14ac:dyDescent="0.25">
      <c r="B6" t="s">
        <v>16</v>
      </c>
      <c r="C6">
        <v>3668</v>
      </c>
      <c r="D6">
        <v>2895</v>
      </c>
      <c r="E6">
        <v>3474</v>
      </c>
      <c r="F6">
        <v>4637</v>
      </c>
      <c r="G6">
        <v>3402</v>
      </c>
      <c r="H6">
        <v>3000</v>
      </c>
      <c r="I6">
        <v>429</v>
      </c>
      <c r="J6" s="4" t="s">
        <v>15</v>
      </c>
    </row>
    <row r="7" spans="1:11" x14ac:dyDescent="0.25">
      <c r="B7" t="s">
        <v>17</v>
      </c>
      <c r="C7">
        <v>364</v>
      </c>
      <c r="D7">
        <v>474</v>
      </c>
      <c r="E7">
        <v>1044</v>
      </c>
      <c r="F7">
        <v>1314</v>
      </c>
      <c r="G7">
        <v>588</v>
      </c>
      <c r="H7">
        <v>500</v>
      </c>
      <c r="J7" s="4" t="s">
        <v>23</v>
      </c>
    </row>
    <row r="8" spans="1:11" x14ac:dyDescent="0.25">
      <c r="B8" t="s">
        <v>13</v>
      </c>
      <c r="D8">
        <v>300</v>
      </c>
      <c r="E8">
        <v>400</v>
      </c>
      <c r="F8">
        <v>675</v>
      </c>
      <c r="G8">
        <v>350</v>
      </c>
      <c r="H8">
        <v>300</v>
      </c>
      <c r="J8" s="4"/>
    </row>
    <row r="9" spans="1:11" x14ac:dyDescent="0.25">
      <c r="B9" s="7" t="s">
        <v>37</v>
      </c>
      <c r="C9">
        <v>3028</v>
      </c>
      <c r="D9">
        <v>776</v>
      </c>
      <c r="E9">
        <v>1606</v>
      </c>
      <c r="F9">
        <v>1223</v>
      </c>
      <c r="J9" s="4"/>
    </row>
    <row r="10" spans="1:11" x14ac:dyDescent="0.25">
      <c r="B10" s="7" t="s">
        <v>38</v>
      </c>
      <c r="F10">
        <v>-991</v>
      </c>
      <c r="G10">
        <v>-2197</v>
      </c>
      <c r="H10">
        <v>1000</v>
      </c>
      <c r="J10" s="10" t="s">
        <v>15</v>
      </c>
    </row>
    <row r="11" spans="1:11" x14ac:dyDescent="0.25">
      <c r="B11" t="s">
        <v>18</v>
      </c>
      <c r="C11">
        <v>3298</v>
      </c>
      <c r="D11">
        <v>4732</v>
      </c>
      <c r="E11">
        <v>4804</v>
      </c>
      <c r="F11">
        <v>2727</v>
      </c>
      <c r="G11">
        <v>4135</v>
      </c>
      <c r="H11">
        <v>3500</v>
      </c>
      <c r="J11" s="4"/>
      <c r="K11" s="7" t="s">
        <v>15</v>
      </c>
    </row>
    <row r="12" spans="1:11" x14ac:dyDescent="0.25">
      <c r="B12" s="7" t="s">
        <v>30</v>
      </c>
      <c r="C12">
        <v>1122</v>
      </c>
      <c r="D12">
        <v>3053</v>
      </c>
      <c r="E12">
        <v>8284</v>
      </c>
      <c r="F12" t="s">
        <v>15</v>
      </c>
      <c r="G12" t="s">
        <v>15</v>
      </c>
      <c r="H12" t="s">
        <v>15</v>
      </c>
      <c r="J12" s="10" t="s">
        <v>15</v>
      </c>
      <c r="K12" s="7" t="s">
        <v>15</v>
      </c>
    </row>
    <row r="13" spans="1:11" x14ac:dyDescent="0.25">
      <c r="B13" s="7" t="s">
        <v>39</v>
      </c>
      <c r="F13">
        <v>2771</v>
      </c>
      <c r="G13">
        <v>3443</v>
      </c>
      <c r="H13">
        <v>2000</v>
      </c>
      <c r="I13">
        <v>380</v>
      </c>
      <c r="J13" s="4" t="s">
        <v>15</v>
      </c>
      <c r="K13" s="7"/>
    </row>
    <row r="14" spans="1:11" x14ac:dyDescent="0.25">
      <c r="B14" s="7" t="s">
        <v>28</v>
      </c>
      <c r="F14">
        <v>3031</v>
      </c>
      <c r="G14">
        <v>4094</v>
      </c>
      <c r="H14">
        <v>4000</v>
      </c>
      <c r="I14">
        <v>1582</v>
      </c>
      <c r="J14" s="4" t="s">
        <v>15</v>
      </c>
      <c r="K14" s="7"/>
    </row>
    <row r="15" spans="1:11" x14ac:dyDescent="0.25">
      <c r="B15" s="7" t="s">
        <v>29</v>
      </c>
      <c r="F15">
        <v>2101</v>
      </c>
      <c r="G15">
        <v>2737</v>
      </c>
      <c r="H15">
        <v>2800</v>
      </c>
      <c r="J15" s="4" t="s">
        <v>15</v>
      </c>
      <c r="K15" s="7"/>
    </row>
    <row r="16" spans="1:11" x14ac:dyDescent="0.25">
      <c r="B16" s="7" t="s">
        <v>32</v>
      </c>
      <c r="G16">
        <v>0</v>
      </c>
      <c r="J16" s="4"/>
      <c r="K16" s="7"/>
    </row>
    <row r="17" spans="1:11" x14ac:dyDescent="0.25">
      <c r="J17" s="2"/>
    </row>
    <row r="18" spans="1:11" x14ac:dyDescent="0.25">
      <c r="B18" s="1" t="s">
        <v>10</v>
      </c>
      <c r="C18" s="6">
        <v>13255</v>
      </c>
      <c r="D18" s="4">
        <f>SUM(D5:D12)</f>
        <v>13875</v>
      </c>
      <c r="E18" s="4">
        <f>SUM(E5:E12)</f>
        <v>21485</v>
      </c>
      <c r="F18" s="4">
        <f>SUM(F5:F15)</f>
        <v>19784</v>
      </c>
      <c r="G18" s="4">
        <f>SUM(G5:G16)</f>
        <v>18676</v>
      </c>
      <c r="H18" s="4">
        <f>SUM(H5:H16)</f>
        <v>19300</v>
      </c>
      <c r="I18" s="4">
        <f>SUM(I5:I16)</f>
        <v>2391</v>
      </c>
      <c r="J18" s="2"/>
    </row>
    <row r="19" spans="1:11" x14ac:dyDescent="0.25">
      <c r="J19" s="2"/>
    </row>
    <row r="20" spans="1:11" x14ac:dyDescent="0.25">
      <c r="A20" s="1" t="s">
        <v>2</v>
      </c>
      <c r="J20" s="2"/>
    </row>
    <row r="21" spans="1:11" x14ac:dyDescent="0.25">
      <c r="B21" t="s">
        <v>3</v>
      </c>
      <c r="C21">
        <v>3747</v>
      </c>
      <c r="D21">
        <v>3837</v>
      </c>
      <c r="E21">
        <v>4764</v>
      </c>
      <c r="F21">
        <v>4500</v>
      </c>
      <c r="G21">
        <v>5200</v>
      </c>
      <c r="H21">
        <v>1200</v>
      </c>
      <c r="J21" s="4"/>
      <c r="K21" s="7" t="s">
        <v>15</v>
      </c>
    </row>
    <row r="22" spans="1:11" x14ac:dyDescent="0.25">
      <c r="B22" t="s">
        <v>40</v>
      </c>
      <c r="C22">
        <v>4275</v>
      </c>
      <c r="D22">
        <v>4620</v>
      </c>
      <c r="E22">
        <v>4460</v>
      </c>
      <c r="F22">
        <v>4820</v>
      </c>
      <c r="G22">
        <v>4465</v>
      </c>
      <c r="H22">
        <v>3600</v>
      </c>
      <c r="J22" s="4"/>
      <c r="K22" s="7" t="s">
        <v>15</v>
      </c>
    </row>
    <row r="23" spans="1:11" x14ac:dyDescent="0.25">
      <c r="B23" t="s">
        <v>42</v>
      </c>
      <c r="H23">
        <v>375</v>
      </c>
      <c r="J23" s="4"/>
      <c r="K23" s="7"/>
    </row>
    <row r="24" spans="1:11" x14ac:dyDescent="0.25">
      <c r="B24" t="s">
        <v>41</v>
      </c>
      <c r="H24">
        <v>1195</v>
      </c>
      <c r="J24" s="4"/>
      <c r="K24" s="7"/>
    </row>
    <row r="25" spans="1:11" x14ac:dyDescent="0.25">
      <c r="B25" t="s">
        <v>14</v>
      </c>
      <c r="C25">
        <v>10</v>
      </c>
      <c r="D25">
        <v>190</v>
      </c>
      <c r="E25">
        <v>190</v>
      </c>
      <c r="G25">
        <v>215</v>
      </c>
      <c r="H25">
        <v>235</v>
      </c>
      <c r="J25" s="4"/>
    </row>
    <row r="26" spans="1:11" x14ac:dyDescent="0.25">
      <c r="B26" t="s">
        <v>21</v>
      </c>
      <c r="C26">
        <v>406</v>
      </c>
      <c r="D26">
        <v>1060</v>
      </c>
      <c r="E26">
        <v>801</v>
      </c>
      <c r="F26">
        <v>759</v>
      </c>
      <c r="G26">
        <v>433</v>
      </c>
      <c r="H26">
        <v>500</v>
      </c>
      <c r="J26" s="4"/>
    </row>
    <row r="27" spans="1:11" x14ac:dyDescent="0.25">
      <c r="B27" t="s">
        <v>4</v>
      </c>
      <c r="C27">
        <v>213</v>
      </c>
      <c r="D27">
        <v>2363</v>
      </c>
      <c r="E27">
        <v>2110</v>
      </c>
      <c r="F27">
        <v>525</v>
      </c>
      <c r="G27">
        <v>1560</v>
      </c>
      <c r="H27">
        <v>2800</v>
      </c>
      <c r="J27" s="4"/>
      <c r="K27" s="7" t="s">
        <v>15</v>
      </c>
    </row>
    <row r="28" spans="1:11" x14ac:dyDescent="0.25">
      <c r="B28" s="7" t="s">
        <v>43</v>
      </c>
      <c r="D28">
        <v>664</v>
      </c>
      <c r="E28">
        <v>800</v>
      </c>
      <c r="F28">
        <v>750</v>
      </c>
      <c r="G28">
        <v>900</v>
      </c>
      <c r="H28">
        <v>400</v>
      </c>
      <c r="J28" s="4" t="s">
        <v>15</v>
      </c>
    </row>
    <row r="29" spans="1:11" x14ac:dyDescent="0.25">
      <c r="B29" t="s">
        <v>19</v>
      </c>
      <c r="J29" s="4"/>
    </row>
    <row r="30" spans="1:11" x14ac:dyDescent="0.25">
      <c r="B30" t="s">
        <v>5</v>
      </c>
      <c r="C30">
        <v>717</v>
      </c>
      <c r="D30">
        <v>560</v>
      </c>
      <c r="E30">
        <v>223</v>
      </c>
      <c r="F30">
        <v>610</v>
      </c>
      <c r="G30">
        <v>716</v>
      </c>
      <c r="H30">
        <v>715</v>
      </c>
      <c r="J30" s="4"/>
    </row>
    <row r="31" spans="1:11" x14ac:dyDescent="0.25">
      <c r="B31" t="s">
        <v>20</v>
      </c>
      <c r="C31">
        <v>1457</v>
      </c>
      <c r="D31">
        <v>1425</v>
      </c>
      <c r="E31">
        <v>2969</v>
      </c>
      <c r="F31">
        <v>2144</v>
      </c>
      <c r="G31">
        <v>2981</v>
      </c>
      <c r="H31">
        <v>2075</v>
      </c>
      <c r="I31">
        <v>360</v>
      </c>
      <c r="J31" s="4"/>
    </row>
    <row r="32" spans="1:11" x14ac:dyDescent="0.25">
      <c r="B32" t="s">
        <v>6</v>
      </c>
      <c r="C32">
        <v>353</v>
      </c>
      <c r="D32">
        <v>273</v>
      </c>
      <c r="E32">
        <v>92</v>
      </c>
      <c r="F32">
        <v>798</v>
      </c>
      <c r="G32">
        <v>397</v>
      </c>
      <c r="H32">
        <v>300</v>
      </c>
      <c r="J32" s="4"/>
    </row>
    <row r="33" spans="1:11" x14ac:dyDescent="0.25">
      <c r="B33" s="3" t="s">
        <v>25</v>
      </c>
      <c r="C33">
        <v>245</v>
      </c>
      <c r="D33">
        <v>126</v>
      </c>
      <c r="E33">
        <v>204</v>
      </c>
      <c r="F33">
        <v>-48</v>
      </c>
      <c r="G33">
        <v>-108</v>
      </c>
      <c r="H33">
        <v>0</v>
      </c>
      <c r="J33" s="4"/>
    </row>
    <row r="34" spans="1:11" x14ac:dyDescent="0.25">
      <c r="B34" t="s">
        <v>7</v>
      </c>
      <c r="C34">
        <v>705</v>
      </c>
      <c r="D34">
        <v>610</v>
      </c>
      <c r="E34">
        <v>587</v>
      </c>
      <c r="F34">
        <v>996</v>
      </c>
      <c r="G34">
        <v>791</v>
      </c>
      <c r="H34">
        <v>800</v>
      </c>
      <c r="I34">
        <v>789</v>
      </c>
      <c r="J34" s="4"/>
    </row>
    <row r="35" spans="1:11" ht="15.6" customHeight="1" x14ac:dyDescent="0.25">
      <c r="B35" s="7" t="s">
        <v>34</v>
      </c>
      <c r="C35">
        <v>1894</v>
      </c>
      <c r="D35">
        <v>-212</v>
      </c>
      <c r="E35">
        <v>436</v>
      </c>
      <c r="F35">
        <v>455</v>
      </c>
      <c r="G35">
        <v>262</v>
      </c>
      <c r="H35">
        <v>300</v>
      </c>
      <c r="I35">
        <v>258</v>
      </c>
      <c r="J35" s="5" t="s">
        <v>15</v>
      </c>
    </row>
    <row r="36" spans="1:11" x14ac:dyDescent="0.25">
      <c r="B36" t="s">
        <v>27</v>
      </c>
      <c r="C36">
        <v>169</v>
      </c>
      <c r="D36">
        <v>250</v>
      </c>
      <c r="F36">
        <v>70</v>
      </c>
      <c r="G36">
        <v>81</v>
      </c>
      <c r="H36">
        <v>1400</v>
      </c>
      <c r="I36">
        <v>200</v>
      </c>
      <c r="J36" s="4" t="s">
        <v>15</v>
      </c>
      <c r="K36" s="7" t="s">
        <v>15</v>
      </c>
    </row>
    <row r="37" spans="1:11" x14ac:dyDescent="0.25">
      <c r="B37" t="s">
        <v>8</v>
      </c>
      <c r="D37">
        <v>400</v>
      </c>
      <c r="E37">
        <v>250</v>
      </c>
      <c r="G37">
        <v>0</v>
      </c>
      <c r="J37" s="4" t="s">
        <v>15</v>
      </c>
    </row>
    <row r="38" spans="1:11" x14ac:dyDescent="0.25">
      <c r="B38" t="s">
        <v>9</v>
      </c>
      <c r="C38">
        <v>15</v>
      </c>
      <c r="E38">
        <v>14</v>
      </c>
      <c r="F38">
        <v>45</v>
      </c>
      <c r="G38">
        <v>132</v>
      </c>
      <c r="H38">
        <v>800</v>
      </c>
      <c r="J38" s="4"/>
    </row>
    <row r="39" spans="1:11" x14ac:dyDescent="0.25">
      <c r="B39" t="s">
        <v>24</v>
      </c>
      <c r="C39">
        <v>235</v>
      </c>
      <c r="D39">
        <v>241</v>
      </c>
      <c r="E39">
        <v>241</v>
      </c>
      <c r="F39">
        <v>245</v>
      </c>
      <c r="G39">
        <v>250</v>
      </c>
      <c r="H39">
        <v>250</v>
      </c>
      <c r="J39" s="4"/>
    </row>
    <row r="40" spans="1:11" x14ac:dyDescent="0.25">
      <c r="J40" s="2"/>
    </row>
    <row r="41" spans="1:11" x14ac:dyDescent="0.25">
      <c r="B41" s="1" t="s">
        <v>11</v>
      </c>
      <c r="C41" s="6">
        <v>14441</v>
      </c>
      <c r="D41" s="4">
        <f t="shared" ref="D41:I41" si="0">SUM(D21:D39)</f>
        <v>16407</v>
      </c>
      <c r="E41" s="4">
        <f t="shared" si="0"/>
        <v>18141</v>
      </c>
      <c r="F41" s="4">
        <f t="shared" si="0"/>
        <v>16669</v>
      </c>
      <c r="G41" s="4">
        <f t="shared" si="0"/>
        <v>18275</v>
      </c>
      <c r="H41" s="4">
        <f t="shared" si="0"/>
        <v>16945</v>
      </c>
      <c r="I41" s="4">
        <f t="shared" si="0"/>
        <v>1607</v>
      </c>
      <c r="J41" s="2"/>
    </row>
    <row r="42" spans="1:11" x14ac:dyDescent="0.25">
      <c r="B42" s="1"/>
      <c r="C42" s="6"/>
      <c r="D42" s="4"/>
      <c r="E42" s="4"/>
      <c r="F42" s="4"/>
      <c r="G42" s="4"/>
      <c r="H42" s="4"/>
      <c r="I42" s="4"/>
      <c r="J42" s="2"/>
    </row>
    <row r="43" spans="1:11" x14ac:dyDescent="0.25">
      <c r="B43" t="s">
        <v>31</v>
      </c>
      <c r="F43" s="12">
        <v>14393</v>
      </c>
      <c r="G43" s="12">
        <v>-16006</v>
      </c>
      <c r="H43" s="12"/>
      <c r="I43" s="12"/>
      <c r="J43" s="2"/>
    </row>
    <row r="44" spans="1:11" x14ac:dyDescent="0.25">
      <c r="J44" s="2"/>
    </row>
    <row r="45" spans="1:11" x14ac:dyDescent="0.25">
      <c r="A45" s="1" t="s">
        <v>12</v>
      </c>
      <c r="C45" s="8">
        <v>-1186</v>
      </c>
      <c r="D45" s="4">
        <f>D18-D41</f>
        <v>-2532</v>
      </c>
      <c r="E45" s="4">
        <f>E18-E41</f>
        <v>3344</v>
      </c>
      <c r="F45" s="4">
        <f>F18+F43-F41</f>
        <v>17508</v>
      </c>
      <c r="G45" s="4">
        <f>G18+G43-G41</f>
        <v>-15605</v>
      </c>
      <c r="H45" s="4">
        <f>H18+H43-H41</f>
        <v>2355</v>
      </c>
      <c r="I45" s="4">
        <f>I18+I43-I41</f>
        <v>784</v>
      </c>
      <c r="J45" s="2"/>
    </row>
    <row r="46" spans="1:11" x14ac:dyDescent="0.25">
      <c r="D46" s="2"/>
      <c r="E46" s="2"/>
      <c r="F46" s="2"/>
      <c r="G46" s="2"/>
      <c r="H46" s="2"/>
      <c r="I46" s="2"/>
      <c r="J46" s="2"/>
    </row>
    <row r="47" spans="1:11" x14ac:dyDescent="0.25">
      <c r="A47" s="7" t="s">
        <v>33</v>
      </c>
      <c r="G47" s="13">
        <f>G18-G41</f>
        <v>401</v>
      </c>
      <c r="H47" s="13"/>
      <c r="I47" s="13"/>
    </row>
  </sheetData>
  <phoneticPr fontId="0" type="noConversion"/>
  <pageMargins left="0.75" right="0.75" top="1" bottom="1" header="0.5" footer="0.5"/>
  <pageSetup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Fujitsu Softek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David Morley</cp:lastModifiedBy>
  <cp:lastPrinted>2019-01-28T04:10:35Z</cp:lastPrinted>
  <dcterms:created xsi:type="dcterms:W3CDTF">2009-12-06T02:59:02Z</dcterms:created>
  <dcterms:modified xsi:type="dcterms:W3CDTF">2019-01-30T15:37:17Z</dcterms:modified>
</cp:coreProperties>
</file>